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ENTAS PUBLICAS\CUENTA PUBLICA 2024\COMISARIO DIF 2024\FR03_DIFHUI_03_2024\"/>
    </mc:Choice>
  </mc:AlternateContent>
  <xr:revisionPtr revIDLastSave="0" documentId="13_ncr:1_{224DF0DB-2652-4BB9-A828-8654B2145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" l="1"/>
  <c r="Q36" i="1"/>
  <c r="R28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0" i="1"/>
  <c r="Q11" i="1"/>
  <c r="S11" i="1" s="1"/>
  <c r="Q53" i="1"/>
  <c r="Q54" i="1"/>
  <c r="Q55" i="1"/>
  <c r="Q48" i="1"/>
  <c r="Q49" i="1"/>
  <c r="Q50" i="1"/>
  <c r="Q47" i="1"/>
  <c r="Q39" i="1"/>
  <c r="Q40" i="1"/>
  <c r="Q41" i="1"/>
  <c r="Q42" i="1"/>
  <c r="Q43" i="1"/>
  <c r="Q45" i="1"/>
  <c r="Q38" i="1"/>
  <c r="Q29" i="1"/>
  <c r="Q30" i="1"/>
  <c r="Q33" i="1"/>
  <c r="Q34" i="1"/>
  <c r="Q35" i="1"/>
  <c r="Q28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0" i="1"/>
  <c r="T54" i="1" l="1"/>
  <c r="T53" i="1"/>
  <c r="S50" i="1"/>
  <c r="S48" i="1"/>
  <c r="S47" i="1"/>
  <c r="S45" i="1"/>
  <c r="S44" i="1"/>
  <c r="T43" i="1"/>
  <c r="S41" i="1"/>
  <c r="S40" i="1"/>
  <c r="S38" i="1"/>
  <c r="S36" i="1"/>
  <c r="S35" i="1"/>
  <c r="S34" i="1"/>
  <c r="S30" i="1"/>
  <c r="S28" i="1"/>
  <c r="S26" i="1"/>
  <c r="S24" i="1"/>
  <c r="T22" i="1"/>
  <c r="S21" i="1"/>
  <c r="S20" i="1"/>
  <c r="S19" i="1"/>
  <c r="S17" i="1"/>
  <c r="S16" i="1"/>
  <c r="S15" i="1"/>
  <c r="S14" i="1"/>
  <c r="S13" i="1"/>
  <c r="T49" i="1" l="1"/>
  <c r="S49" i="1"/>
  <c r="T45" i="1"/>
  <c r="S42" i="1"/>
  <c r="T41" i="1"/>
  <c r="T40" i="1"/>
  <c r="S39" i="1"/>
  <c r="S32" i="1"/>
  <c r="S31" i="1"/>
  <c r="S29" i="1"/>
  <c r="T28" i="1"/>
  <c r="S25" i="1"/>
  <c r="S23" i="1"/>
  <c r="S18" i="1"/>
  <c r="T38" i="1"/>
  <c r="T36" i="1"/>
  <c r="T35" i="1"/>
  <c r="T34" i="1"/>
  <c r="T30" i="1"/>
  <c r="T29" i="1"/>
  <c r="S12" i="1"/>
  <c r="T50" i="1"/>
  <c r="T48" i="1"/>
  <c r="T47" i="1"/>
  <c r="T44" i="1"/>
  <c r="S43" i="1"/>
  <c r="T42" i="1"/>
  <c r="T39" i="1"/>
  <c r="S33" i="1"/>
  <c r="T33" i="1"/>
  <c r="T32" i="1"/>
  <c r="T31" i="1"/>
  <c r="T26" i="1"/>
  <c r="S53" i="1"/>
  <c r="S54" i="1"/>
  <c r="S55" i="1"/>
  <c r="T11" i="1"/>
  <c r="T19" i="1"/>
  <c r="T25" i="1"/>
  <c r="S22" i="1"/>
  <c r="T13" i="1"/>
  <c r="T21" i="1"/>
  <c r="T23" i="1"/>
  <c r="T12" i="1"/>
  <c r="T18" i="1"/>
  <c r="T20" i="1"/>
  <c r="T24" i="1"/>
  <c r="S10" i="1" l="1"/>
  <c r="T10" i="1" l="1"/>
</calcChain>
</file>

<file path=xl/sharedStrings.xml><?xml version="1.0" encoding="utf-8"?>
<sst xmlns="http://schemas.openxmlformats.org/spreadsheetml/2006/main" count="193" uniqueCount="146">
  <si>
    <r>
      <t xml:space="preserve">Nombre del Programa (Actividad)  </t>
    </r>
    <r>
      <rPr>
        <b/>
        <u/>
        <sz val="10"/>
        <color indexed="8"/>
        <rFont val="Arial Narrow"/>
        <family val="2"/>
      </rPr>
      <t>(5)</t>
    </r>
  </si>
  <si>
    <t>RESPONSABLE</t>
  </si>
  <si>
    <r>
      <t xml:space="preserve">Objetivo del Programa (Actividad)  </t>
    </r>
    <r>
      <rPr>
        <b/>
        <u/>
        <sz val="10"/>
        <color indexed="8"/>
        <rFont val="Arial Narrow"/>
        <family val="2"/>
      </rPr>
      <t>(6)</t>
    </r>
  </si>
  <si>
    <r>
      <t xml:space="preserve">Unidad de Medida  </t>
    </r>
    <r>
      <rPr>
        <b/>
        <u/>
        <sz val="10"/>
        <color indexed="8"/>
        <rFont val="Arial Narrow"/>
        <family val="2"/>
      </rPr>
      <t>(7)</t>
    </r>
  </si>
  <si>
    <r>
      <t xml:space="preserve">Número de Metas Programadas </t>
    </r>
    <r>
      <rPr>
        <b/>
        <u/>
        <sz val="10"/>
        <color indexed="8"/>
        <rFont val="Arial Narrow"/>
        <family val="2"/>
      </rPr>
      <t>(8)</t>
    </r>
  </si>
  <si>
    <t>Avance Programático</t>
  </si>
  <si>
    <t>Ene</t>
  </si>
  <si>
    <t>Feb</t>
  </si>
  <si>
    <t>Mar</t>
  </si>
  <si>
    <t>Abr</t>
  </si>
  <si>
    <t>Jun</t>
  </si>
  <si>
    <t>Jul</t>
  </si>
  <si>
    <t>Oct</t>
  </si>
  <si>
    <t>Nov</t>
  </si>
  <si>
    <t>Dic</t>
  </si>
  <si>
    <r>
      <t xml:space="preserve">Total </t>
    </r>
    <r>
      <rPr>
        <b/>
        <u/>
        <sz val="10"/>
        <color indexed="8"/>
        <rFont val="Arial Narrow"/>
        <family val="2"/>
      </rPr>
      <t>(9)</t>
    </r>
  </si>
  <si>
    <r>
      <t xml:space="preserve">Meta Realizada  </t>
    </r>
    <r>
      <rPr>
        <b/>
        <u/>
        <sz val="10"/>
        <color indexed="8"/>
        <rFont val="Arial Narrow"/>
        <family val="2"/>
      </rPr>
      <t>(10)</t>
    </r>
  </si>
  <si>
    <r>
      <t xml:space="preserve">Activ. programadas menos las realizadas  </t>
    </r>
    <r>
      <rPr>
        <b/>
        <u/>
        <sz val="10"/>
        <color indexed="8"/>
        <rFont val="Arial Narrow"/>
        <family val="2"/>
      </rPr>
      <t>(11)</t>
    </r>
  </si>
  <si>
    <r>
      <t xml:space="preserve">Avance %   </t>
    </r>
    <r>
      <rPr>
        <b/>
        <u/>
        <sz val="10"/>
        <color indexed="8"/>
        <rFont val="Arial Narrow"/>
        <family val="2"/>
      </rPr>
      <t>(12)</t>
    </r>
  </si>
  <si>
    <t>Ambiente de Control</t>
  </si>
  <si>
    <t>Código</t>
  </si>
  <si>
    <t>Administración de Riesgos</t>
  </si>
  <si>
    <t>Actividades de Control</t>
  </si>
  <si>
    <t>Código de Ética y Conducta actualizado</t>
  </si>
  <si>
    <t>Presentación, difusión y capacitación respecto del Código de Ética y Conducta.</t>
  </si>
  <si>
    <t>Implementación de frase alusiva a los valores éticos. Conductual y de prevención de corrupción</t>
  </si>
  <si>
    <t>Campaña de Integridad</t>
  </si>
  <si>
    <t>Implementación de medios para recibir denuncias ciudadanas contra servidores públicos</t>
  </si>
  <si>
    <t>Actualización del Reglamento Interior</t>
  </si>
  <si>
    <t>Definición de un organigrama o estructura orgánica</t>
  </si>
  <si>
    <t>Medios de Comunicación Internos de superiores para subordinados</t>
  </si>
  <si>
    <t>Generar las disposiciones para impulsar, consolidar y velar por una cultura de valores y principios éticos que guíen la labor cotidiana.</t>
  </si>
  <si>
    <t>Propiciar una deliberación colectiva y multidisciplinaria sobre la ética y la integridad profesional en los diferentes ámbitos, tanto internos como externos al Sistema DIF Municipal de Huichapan.</t>
  </si>
  <si>
    <t>Resultados de Auditoria</t>
  </si>
  <si>
    <t>Informe</t>
  </si>
  <si>
    <t>Supervisión</t>
  </si>
  <si>
    <t>Comité de Control Interno</t>
  </si>
  <si>
    <t>Sesionar con el Comité de Control Interno</t>
  </si>
  <si>
    <t>Acta</t>
  </si>
  <si>
    <t>Autoevaluaciones internas</t>
  </si>
  <si>
    <t>Implementación de evaluaciones internas para conocer el grado de efectividad de los procesos internos.</t>
  </si>
  <si>
    <t>Reporte</t>
  </si>
  <si>
    <t>Platicas</t>
  </si>
  <si>
    <t>Firma de los servidores públicos de la carta compromiso ara el cumplimiento del código de ética</t>
  </si>
  <si>
    <t>Carta Compromiso</t>
  </si>
  <si>
    <t>Comité</t>
  </si>
  <si>
    <t>Distintivos</t>
  </si>
  <si>
    <t>Reglamento</t>
  </si>
  <si>
    <t>Evaluar la comprensión del código de ética y conducta</t>
  </si>
  <si>
    <t>Formato</t>
  </si>
  <si>
    <t>Organigrama</t>
  </si>
  <si>
    <t>Manual General de Organización.</t>
  </si>
  <si>
    <t>Manual</t>
  </si>
  <si>
    <t>Oficios, Circulares y/o tarjetas informativas.</t>
  </si>
  <si>
    <t>Implementar medios de comunicación internos.</t>
  </si>
  <si>
    <t>Cuestionario.</t>
  </si>
  <si>
    <t>Programa Anual de Trabajo.</t>
  </si>
  <si>
    <t>Programa</t>
  </si>
  <si>
    <t>Reporte de avances del plan anual de trabajo.</t>
  </si>
  <si>
    <t>Dar a conocer el plan de trabajo de la jornada anual.</t>
  </si>
  <si>
    <t>Tolerancia de riesgos.</t>
  </si>
  <si>
    <t>Plan de riesgos.</t>
  </si>
  <si>
    <t>Evitar los riesgos de operación de los programas.</t>
  </si>
  <si>
    <t>Riesgos que pudieran afectar el cumplimiento de sus objetivos y metas durante la aplicación de recursos propios.</t>
  </si>
  <si>
    <t>Detectar los riesgos que afecten metas y objetivos.</t>
  </si>
  <si>
    <t xml:space="preserve">conocimiento de Manuales de Procedimientos y de Organización </t>
  </si>
  <si>
    <t xml:space="preserve">Oficios </t>
  </si>
  <si>
    <t>reportes</t>
  </si>
  <si>
    <t>Resguardo de recursos y archivos</t>
  </si>
  <si>
    <t>implementar el incremento de usuario</t>
  </si>
  <si>
    <t>identificar quien realiza las operaciones de transacciones de recursos</t>
  </si>
  <si>
    <t>movimiento bancario/ oficio</t>
  </si>
  <si>
    <t>lineamiento</t>
  </si>
  <si>
    <t>Mayo</t>
  </si>
  <si>
    <t>Ago.</t>
  </si>
  <si>
    <t>Sep.</t>
  </si>
  <si>
    <t>Discusión y aprobación del código de Ética y conducta a los servidores públicos.</t>
  </si>
  <si>
    <t>Discusión y aprobación del código de Ética y conducta al público en general.</t>
  </si>
  <si>
    <t>Carta Compromiso Del Código de ética y conducta</t>
  </si>
  <si>
    <t>Implementación del Comité de Ética y Conducta</t>
  </si>
  <si>
    <t>Servir al interés publico, sobre todas las cosas, con estricto apego a nuestra visión, misión y política de calidad.</t>
  </si>
  <si>
    <t>Reafirmar nuestra misión, visión y política de calidad.</t>
  </si>
  <si>
    <t xml:space="preserve">Trípticos / Carteles </t>
  </si>
  <si>
    <t>Implementar medios para recibir denuncias ciudadanas contra servidores públicos</t>
  </si>
  <si>
    <t>Buzón de denuncias/ Correo electrónico/línea telefónica</t>
  </si>
  <si>
    <t>Implementación de encuestas de compresión del código de ética y conducta</t>
  </si>
  <si>
    <t>Cuestionarios</t>
  </si>
  <si>
    <t>ajustarse a la realidad social de los servidores públicos de la institución.</t>
  </si>
  <si>
    <t>Visita a las áreas por parte de a La Dirección General para evaluar los servicios</t>
  </si>
  <si>
    <t>Vigilar, detectar e investigar y documentar la posibles violaciones a los principios éticos y normas de conducta.</t>
  </si>
  <si>
    <t>Definir las funciones  y jerarquías/líneas directas del sistema DIF y sub áreas.</t>
  </si>
  <si>
    <t>Definir las actividades de los integrantes del Sistema DIF Municipal, así como los lineamientos de los entes.</t>
  </si>
  <si>
    <t>Manual de procedimientos de operación.</t>
  </si>
  <si>
    <t>Definir los procesos de las actividades de los integrantes del Sistema DIF Municipal, así como los lineamientos de los entes.</t>
  </si>
  <si>
    <t>Evaluación de personal.</t>
  </si>
  <si>
    <t>Evaluara el desempeño del personal que labora dentro del organismo.</t>
  </si>
  <si>
    <t>Delimitar las actividades de los servidores públicos del instituto para el ejercicio anual</t>
  </si>
  <si>
    <t>Definición de los objetivos estratégicos y específicos para determinar riesgos</t>
  </si>
  <si>
    <t>Aprobación de los POAS por Dirección General.</t>
  </si>
  <si>
    <t>Correo electrónico.</t>
  </si>
  <si>
    <t>Dirección, área, unidad y subsidios.</t>
  </si>
  <si>
    <t>Evaluación de riesgos que pudiesen afectar su adecuado funcionamiento.</t>
  </si>
  <si>
    <t>Evaluación de riesgos.</t>
  </si>
  <si>
    <t>Armonización contable, presupuestal, planeación, programación, adquisiciones, arrendamientos y servicios.</t>
  </si>
  <si>
    <t>mencione que procesos de ha considerado entre los riesgos asociados que atentan con el cumplimiento de los objetivos, la posibilidad de ocurrencia de actos de corrupción, si se ha llevado a cabo su evaluación de riesgos y en su caso si se implantaron acciones para mitigarlos y administrarlos</t>
  </si>
  <si>
    <t xml:space="preserve">vigilar actos de corrupción </t>
  </si>
  <si>
    <t>capacitaciones de concientización a los servidores públicos</t>
  </si>
  <si>
    <t xml:space="preserve">identificación de los diferentes tipos de corrupción en el organismo </t>
  </si>
  <si>
    <t xml:space="preserve">identificar  los diferentes tipos de corrupción en el organismo </t>
  </si>
  <si>
    <t xml:space="preserve">Que el nuevo personal tenga conocimiento de los Manuales de procedimiento y de Organización </t>
  </si>
  <si>
    <t>Implementación de actividades diseñadas, actualizadas, formalizadas y, documentadas que permiten controlar la administración de riesgos</t>
  </si>
  <si>
    <t>controlar, prevenir, detectar las malas practicas y actos de corrupción</t>
  </si>
  <si>
    <t>Verificar que la información se encuentre disponible para el servidor publico que la requiera</t>
  </si>
  <si>
    <t>dar a conocer la ley de ingresos del ejercicio para dar a conocer a los servidores públicos las tarifas</t>
  </si>
  <si>
    <t xml:space="preserve">reporte de operaciones bancarias realizadas durante el día </t>
  </si>
  <si>
    <t xml:space="preserve">dar a conocer las operaciones bancarias realizadas durante el día </t>
  </si>
  <si>
    <t xml:space="preserve">implementación de lineamientos para la adquisición, mantenimiento y soporte desarrollo uso y desecho de las tecnologías de información </t>
  </si>
  <si>
    <t>implementación de políticas para controlar los procesos por área o unidad para el cumplimiento de objetivos</t>
  </si>
  <si>
    <t>políticas generales</t>
  </si>
  <si>
    <t>elaborar plan de recuperación de desastres y continuidad de la operación de los sistemas informáticos</t>
  </si>
  <si>
    <t>contar con un plan de recuperación de desastres en los sistemas informáticos</t>
  </si>
  <si>
    <t>plan de recuperación de desastres informáticos</t>
  </si>
  <si>
    <t>Información y Comunicación</t>
  </si>
  <si>
    <t>Implementar políticas o lineamientos para garantizar que la documentación comprobatoria de los ingresos sea emitida de manera apropiada, veraz. Oportuna, completa, exacta y que cumpla con la normatividad jurídica aplicable</t>
  </si>
  <si>
    <t>Implementar políticas o lineamientos para garantizar que la documentación cumpla con la normatividad vigente.</t>
  </si>
  <si>
    <t>Políticas y lineamientos</t>
  </si>
  <si>
    <t>Implementar políticas o lineamientos para garantizar que la documentación comprobatoria de los egresos sea emitida de manera apropiada, veraz. Oportuna, completa, exacta y que cumpla con la normatividad jurídica aplicable</t>
  </si>
  <si>
    <t>Establecer políticas sobre los medios formales de comunicación al interior.</t>
  </si>
  <si>
    <t>Políticas</t>
  </si>
  <si>
    <t>Políticas, correo electrónico y FEA</t>
  </si>
  <si>
    <t>Implementación de evaluaciones internas para conocer el grado de comprensión y difusión del Código de Ética y Conducta</t>
  </si>
  <si>
    <t>Licenciado Juan José González González, Enlace Jurídico del Sistema DIF Municipal de Huichapan, Hidalgo.</t>
  </si>
  <si>
    <t>DIF MUNICIPAL DE HUICHAPAN HIDALGO</t>
  </si>
  <si>
    <t>Enlace Jurídico del Sistema DIF Municipal de Huichapan, Hidalgo.</t>
  </si>
  <si>
    <t xml:space="preserve">Difusion </t>
  </si>
  <si>
    <t xml:space="preserve"> Enlace Jurídico del Sistema DIF Municipal de Huichapan, Hidalgo.</t>
  </si>
  <si>
    <t>, Enlace Jurídico del Sistema DIF Municipal de Huichapan, Hidalgo.</t>
  </si>
  <si>
    <t>Direccion General</t>
  </si>
  <si>
    <t>Directora General del Sistema DIF Municipal de Huichapan, Estado de Hidalgo.</t>
  </si>
  <si>
    <t xml:space="preserve"> Directora General del Sistema DIF Municipal de Huichapan, Estado de Hidalgo.</t>
  </si>
  <si>
    <t>Contadora Publica del Sistema DIF Municipal de Huichapan, Hidalgo.</t>
  </si>
  <si>
    <t xml:space="preserve"> Contadora Publica del Sistema DIF Municipal de Huichapan, Hidalgo.</t>
  </si>
  <si>
    <t>Establecer políticas sobre los medios formales de comunicación al exterior.</t>
  </si>
  <si>
    <t>Resultados de Auditoria   2020</t>
  </si>
  <si>
    <t>Autoevaluaciones externas</t>
  </si>
  <si>
    <t>PROGRAMA ANUAL DE ACTIVIDADES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</si>
</sst>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u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9" fontId="0" fillId="0" borderId="0" xfId="1" applyFont="1"/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0" fontId="7" fillId="4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4" borderId="0" xfId="0" applyFill="1"/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5"/>
  <sheetViews>
    <sheetView tabSelected="1" zoomScale="70" zoomScaleNormal="70" workbookViewId="0">
      <pane xSplit="3" ySplit="9" topLeftCell="D10" activePane="bottomRight" state="frozen"/>
      <selection pane="topRight" activeCell="D1" sqref="D1"/>
      <selection pane="bottomLeft" activeCell="A4" sqref="A4"/>
      <selection pane="bottomRight" activeCell="Y17" sqref="Y17"/>
    </sheetView>
  </sheetViews>
  <sheetFormatPr baseColWidth="10" defaultRowHeight="15" x14ac:dyDescent="0.25"/>
  <cols>
    <col min="1" max="1" width="25.28515625" customWidth="1"/>
    <col min="2" max="2" width="21" style="9" customWidth="1"/>
    <col min="3" max="3" width="25.28515625" style="15" customWidth="1"/>
    <col min="4" max="4" width="26.140625" customWidth="1"/>
    <col min="11" max="13" width="11.42578125" style="24"/>
    <col min="14" max="16" width="11.42578125" style="27"/>
    <col min="18" max="18" width="22.85546875" bestFit="1" customWidth="1"/>
    <col min="21" max="21" width="12.140625" customWidth="1"/>
  </cols>
  <sheetData>
    <row r="2" spans="1:21" x14ac:dyDescent="0.25">
      <c r="A2" s="18" t="s">
        <v>132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1" x14ac:dyDescent="0.25">
      <c r="A3" s="18" t="s">
        <v>145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6" spans="1:21" x14ac:dyDescent="0.25">
      <c r="A6" s="20" t="s">
        <v>0</v>
      </c>
      <c r="B6" s="20" t="s">
        <v>1</v>
      </c>
      <c r="C6" s="20" t="s">
        <v>2</v>
      </c>
      <c r="D6" s="20" t="s">
        <v>3</v>
      </c>
      <c r="E6" s="19" t="s">
        <v>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 t="s">
        <v>5</v>
      </c>
      <c r="S6" s="19"/>
      <c r="T6" s="19"/>
    </row>
    <row r="7" spans="1:21" x14ac:dyDescent="0.25">
      <c r="A7" s="20"/>
      <c r="B7" s="20"/>
      <c r="C7" s="20"/>
      <c r="D7" s="20"/>
      <c r="E7" s="1"/>
      <c r="F7" s="1"/>
      <c r="G7" s="1"/>
      <c r="H7" s="1"/>
      <c r="I7" s="1"/>
      <c r="J7" s="1"/>
      <c r="K7" s="1"/>
      <c r="L7" s="1"/>
      <c r="M7" s="1"/>
      <c r="N7" s="25"/>
      <c r="O7" s="25"/>
      <c r="P7" s="25"/>
      <c r="Q7" s="1"/>
      <c r="R7" s="1"/>
      <c r="S7" s="1"/>
      <c r="T7" s="1"/>
    </row>
    <row r="8" spans="1:21" ht="63.75" x14ac:dyDescent="0.25">
      <c r="A8" s="20"/>
      <c r="B8" s="20"/>
      <c r="C8" s="20"/>
      <c r="D8" s="20"/>
      <c r="E8" s="1" t="s">
        <v>6</v>
      </c>
      <c r="F8" s="1" t="s">
        <v>7</v>
      </c>
      <c r="G8" s="1" t="s">
        <v>8</v>
      </c>
      <c r="H8" s="1" t="s">
        <v>9</v>
      </c>
      <c r="I8" s="1" t="s">
        <v>73</v>
      </c>
      <c r="J8" s="1" t="s">
        <v>10</v>
      </c>
      <c r="K8" s="1" t="s">
        <v>11</v>
      </c>
      <c r="L8" s="1" t="s">
        <v>74</v>
      </c>
      <c r="M8" s="1" t="s">
        <v>75</v>
      </c>
      <c r="N8" s="25" t="s">
        <v>12</v>
      </c>
      <c r="O8" s="25" t="s">
        <v>13</v>
      </c>
      <c r="P8" s="25" t="s">
        <v>14</v>
      </c>
      <c r="Q8" s="1" t="s">
        <v>15</v>
      </c>
      <c r="R8" s="1" t="s">
        <v>16</v>
      </c>
      <c r="S8" s="1" t="s">
        <v>17</v>
      </c>
      <c r="T8" s="1" t="s">
        <v>18</v>
      </c>
    </row>
    <row r="9" spans="1:21" x14ac:dyDescent="0.25">
      <c r="A9" s="21" t="s">
        <v>19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U9" s="2"/>
    </row>
    <row r="10" spans="1:21" ht="82.5" x14ac:dyDescent="0.25">
      <c r="A10" s="3" t="s">
        <v>23</v>
      </c>
      <c r="B10" s="5" t="s">
        <v>133</v>
      </c>
      <c r="C10" s="5" t="s">
        <v>31</v>
      </c>
      <c r="D10" s="5" t="s">
        <v>20</v>
      </c>
      <c r="E10" s="6"/>
      <c r="F10" s="6">
        <v>1</v>
      </c>
      <c r="G10" s="11"/>
      <c r="H10" s="11">
        <v>1</v>
      </c>
      <c r="I10" s="11"/>
      <c r="J10" s="11"/>
      <c r="K10" s="6"/>
      <c r="L10" s="6"/>
      <c r="M10" s="6">
        <v>1</v>
      </c>
      <c r="N10" s="26"/>
      <c r="O10" s="26"/>
      <c r="P10" s="26"/>
      <c r="Q10" s="6">
        <f>SUM(E10:P10)</f>
        <v>3</v>
      </c>
      <c r="R10" s="6">
        <f>SUM(E10:P10)</f>
        <v>3</v>
      </c>
      <c r="S10" s="6">
        <f>Q10-R10</f>
        <v>0</v>
      </c>
      <c r="T10" s="7">
        <f>R10/Q10</f>
        <v>1</v>
      </c>
    </row>
    <row r="11" spans="1:21" ht="95.25" customHeight="1" x14ac:dyDescent="0.25">
      <c r="A11" s="3" t="s">
        <v>24</v>
      </c>
      <c r="B11" s="5" t="s">
        <v>135</v>
      </c>
      <c r="C11" s="5" t="s">
        <v>76</v>
      </c>
      <c r="D11" s="5" t="s">
        <v>134</v>
      </c>
      <c r="E11" s="6"/>
      <c r="F11" s="6">
        <v>1</v>
      </c>
      <c r="G11" s="11">
        <v>1</v>
      </c>
      <c r="H11" s="11">
        <v>1</v>
      </c>
      <c r="I11" s="11"/>
      <c r="J11" s="11"/>
      <c r="K11" s="6"/>
      <c r="L11" s="6"/>
      <c r="M11" s="6"/>
      <c r="N11" s="26">
        <v>1</v>
      </c>
      <c r="O11" s="26">
        <v>1</v>
      </c>
      <c r="P11" s="26">
        <v>1</v>
      </c>
      <c r="Q11" s="6">
        <f>SUM(E11:P11)</f>
        <v>6</v>
      </c>
      <c r="R11" s="6">
        <f t="shared" ref="R11:R26" si="0">SUM(E11:P11)</f>
        <v>6</v>
      </c>
      <c r="S11" s="6">
        <f>Q11-R11</f>
        <v>0</v>
      </c>
      <c r="T11" s="7">
        <f t="shared" ref="T11:T26" si="1">R11/Q11</f>
        <v>1</v>
      </c>
    </row>
    <row r="12" spans="1:21" ht="95.25" customHeight="1" x14ac:dyDescent="0.25">
      <c r="A12" s="3" t="s">
        <v>24</v>
      </c>
      <c r="B12" s="5" t="s">
        <v>131</v>
      </c>
      <c r="C12" s="5" t="s">
        <v>77</v>
      </c>
      <c r="D12" s="5" t="s">
        <v>134</v>
      </c>
      <c r="E12" s="6"/>
      <c r="F12" s="6">
        <v>1</v>
      </c>
      <c r="G12" s="11">
        <v>1</v>
      </c>
      <c r="H12" s="11">
        <v>1</v>
      </c>
      <c r="I12" s="11"/>
      <c r="J12" s="11"/>
      <c r="K12" s="6"/>
      <c r="L12" s="6"/>
      <c r="M12" s="6"/>
      <c r="N12" s="26"/>
      <c r="O12" s="26"/>
      <c r="P12" s="26"/>
      <c r="Q12" s="6">
        <f t="shared" ref="Q11:Q26" si="2">SUM(E12:P12)</f>
        <v>3</v>
      </c>
      <c r="R12" s="6">
        <f t="shared" si="0"/>
        <v>3</v>
      </c>
      <c r="S12" s="6">
        <f t="shared" ref="S11:S26" si="3">Q12-R12</f>
        <v>0</v>
      </c>
      <c r="T12" s="7">
        <f t="shared" si="1"/>
        <v>1</v>
      </c>
    </row>
    <row r="13" spans="1:21" ht="95.25" customHeight="1" x14ac:dyDescent="0.25">
      <c r="A13" s="3" t="s">
        <v>78</v>
      </c>
      <c r="B13" s="5" t="s">
        <v>133</v>
      </c>
      <c r="C13" s="5" t="s">
        <v>43</v>
      </c>
      <c r="D13" s="5" t="s">
        <v>44</v>
      </c>
      <c r="E13" s="6"/>
      <c r="F13" s="6">
        <v>1</v>
      </c>
      <c r="G13" s="11"/>
      <c r="H13" s="11">
        <v>1</v>
      </c>
      <c r="I13" s="11"/>
      <c r="J13" s="11"/>
      <c r="K13" s="6"/>
      <c r="L13" s="6"/>
      <c r="M13" s="6"/>
      <c r="N13" s="26"/>
      <c r="O13" s="26"/>
      <c r="P13" s="26"/>
      <c r="Q13" s="6">
        <f t="shared" si="2"/>
        <v>2</v>
      </c>
      <c r="R13" s="6">
        <f t="shared" si="0"/>
        <v>2</v>
      </c>
      <c r="S13" s="6">
        <f t="shared" si="3"/>
        <v>0</v>
      </c>
      <c r="T13" s="7">
        <f t="shared" si="1"/>
        <v>1</v>
      </c>
    </row>
    <row r="14" spans="1:21" ht="89.25" customHeight="1" x14ac:dyDescent="0.25">
      <c r="A14" s="3" t="s">
        <v>79</v>
      </c>
      <c r="B14" s="5" t="s">
        <v>136</v>
      </c>
      <c r="C14" s="5" t="s">
        <v>80</v>
      </c>
      <c r="D14" s="5" t="s">
        <v>45</v>
      </c>
      <c r="E14" s="6"/>
      <c r="F14" s="6"/>
      <c r="G14" s="11"/>
      <c r="H14" s="11"/>
      <c r="I14" s="11"/>
      <c r="J14" s="11"/>
      <c r="K14" s="6"/>
      <c r="L14" s="6"/>
      <c r="M14" s="6"/>
      <c r="N14" s="26"/>
      <c r="O14" s="26"/>
      <c r="P14" s="26"/>
      <c r="Q14" s="6">
        <f t="shared" si="2"/>
        <v>0</v>
      </c>
      <c r="R14" s="6">
        <f t="shared" si="0"/>
        <v>0</v>
      </c>
      <c r="S14" s="6">
        <f t="shared" si="3"/>
        <v>0</v>
      </c>
      <c r="T14" s="7">
        <v>0</v>
      </c>
    </row>
    <row r="15" spans="1:21" ht="119.25" customHeight="1" x14ac:dyDescent="0.25">
      <c r="A15" s="3" t="s">
        <v>25</v>
      </c>
      <c r="B15" s="5" t="s">
        <v>135</v>
      </c>
      <c r="C15" s="5" t="s">
        <v>81</v>
      </c>
      <c r="D15" s="5" t="s">
        <v>46</v>
      </c>
      <c r="E15" s="6"/>
      <c r="F15" s="6"/>
      <c r="G15" s="11"/>
      <c r="H15" s="11"/>
      <c r="I15" s="11"/>
      <c r="J15" s="11"/>
      <c r="K15" s="6"/>
      <c r="L15" s="6"/>
      <c r="M15" s="6"/>
      <c r="N15" s="26"/>
      <c r="O15" s="26"/>
      <c r="P15" s="26"/>
      <c r="Q15" s="6">
        <f t="shared" si="2"/>
        <v>0</v>
      </c>
      <c r="R15" s="6">
        <f t="shared" si="0"/>
        <v>0</v>
      </c>
      <c r="S15" s="6">
        <f t="shared" si="3"/>
        <v>0</v>
      </c>
      <c r="T15" s="7">
        <v>0</v>
      </c>
    </row>
    <row r="16" spans="1:21" ht="157.5" customHeight="1" x14ac:dyDescent="0.25">
      <c r="A16" s="3" t="s">
        <v>26</v>
      </c>
      <c r="B16" s="5" t="s">
        <v>135</v>
      </c>
      <c r="C16" s="13" t="s">
        <v>32</v>
      </c>
      <c r="D16" s="5" t="s">
        <v>82</v>
      </c>
      <c r="E16" s="6"/>
      <c r="F16" s="6"/>
      <c r="G16" s="11"/>
      <c r="H16" s="11"/>
      <c r="I16" s="11"/>
      <c r="J16" s="11"/>
      <c r="K16" s="6"/>
      <c r="L16" s="6"/>
      <c r="M16" s="6"/>
      <c r="N16" s="26"/>
      <c r="O16" s="26"/>
      <c r="P16" s="26"/>
      <c r="Q16" s="6">
        <f t="shared" si="2"/>
        <v>0</v>
      </c>
      <c r="R16" s="6">
        <f t="shared" si="0"/>
        <v>0</v>
      </c>
      <c r="S16" s="6">
        <f t="shared" si="3"/>
        <v>0</v>
      </c>
      <c r="T16" s="7">
        <v>0</v>
      </c>
    </row>
    <row r="17" spans="1:21" ht="157.5" customHeight="1" x14ac:dyDescent="0.25">
      <c r="A17" s="3" t="s">
        <v>26</v>
      </c>
      <c r="B17" s="5" t="s">
        <v>135</v>
      </c>
      <c r="C17" s="13" t="s">
        <v>32</v>
      </c>
      <c r="D17" s="5" t="s">
        <v>42</v>
      </c>
      <c r="E17" s="6"/>
      <c r="F17" s="6"/>
      <c r="G17" s="11"/>
      <c r="H17" s="11"/>
      <c r="I17" s="11"/>
      <c r="J17" s="11"/>
      <c r="K17" s="6"/>
      <c r="L17" s="6"/>
      <c r="M17" s="6"/>
      <c r="N17" s="26"/>
      <c r="O17" s="26"/>
      <c r="P17" s="26"/>
      <c r="Q17" s="6">
        <f t="shared" si="2"/>
        <v>0</v>
      </c>
      <c r="R17" s="6">
        <f t="shared" si="0"/>
        <v>0</v>
      </c>
      <c r="S17" s="6">
        <f t="shared" si="3"/>
        <v>0</v>
      </c>
      <c r="T17" s="7">
        <v>0</v>
      </c>
    </row>
    <row r="18" spans="1:21" ht="139.5" customHeight="1" x14ac:dyDescent="0.25">
      <c r="A18" s="3" t="s">
        <v>27</v>
      </c>
      <c r="B18" s="5" t="s">
        <v>136</v>
      </c>
      <c r="C18" s="3" t="s">
        <v>83</v>
      </c>
      <c r="D18" s="5" t="s">
        <v>84</v>
      </c>
      <c r="E18" s="6"/>
      <c r="F18" s="6"/>
      <c r="G18" s="11">
        <v>1</v>
      </c>
      <c r="H18" s="11"/>
      <c r="I18" s="11">
        <v>1</v>
      </c>
      <c r="J18" s="11"/>
      <c r="K18" s="6"/>
      <c r="L18" s="6"/>
      <c r="M18" s="6"/>
      <c r="N18" s="26"/>
      <c r="O18" s="26"/>
      <c r="P18" s="26"/>
      <c r="Q18" s="6">
        <f t="shared" si="2"/>
        <v>2</v>
      </c>
      <c r="R18" s="6">
        <f t="shared" si="0"/>
        <v>2</v>
      </c>
      <c r="S18" s="6">
        <f t="shared" si="3"/>
        <v>0</v>
      </c>
      <c r="T18" s="7">
        <f t="shared" si="1"/>
        <v>1</v>
      </c>
    </row>
    <row r="19" spans="1:21" ht="139.5" customHeight="1" x14ac:dyDescent="0.25">
      <c r="A19" s="3" t="s">
        <v>85</v>
      </c>
      <c r="B19" s="5" t="s">
        <v>135</v>
      </c>
      <c r="C19" s="3" t="s">
        <v>48</v>
      </c>
      <c r="D19" s="5" t="s">
        <v>86</v>
      </c>
      <c r="E19" s="6"/>
      <c r="F19" s="6">
        <v>1</v>
      </c>
      <c r="G19" s="11"/>
      <c r="H19" s="11">
        <v>1</v>
      </c>
      <c r="I19" s="11"/>
      <c r="J19" s="11"/>
      <c r="K19" s="6"/>
      <c r="L19" s="6"/>
      <c r="M19" s="6"/>
      <c r="N19" s="26"/>
      <c r="O19" s="26"/>
      <c r="P19" s="26"/>
      <c r="Q19" s="6">
        <f t="shared" si="2"/>
        <v>2</v>
      </c>
      <c r="R19" s="6">
        <f t="shared" si="0"/>
        <v>2</v>
      </c>
      <c r="S19" s="6">
        <f t="shared" si="3"/>
        <v>0</v>
      </c>
      <c r="T19" s="7">
        <f t="shared" si="1"/>
        <v>1</v>
      </c>
    </row>
    <row r="20" spans="1:21" ht="111" customHeight="1" x14ac:dyDescent="0.25">
      <c r="A20" s="3" t="s">
        <v>28</v>
      </c>
      <c r="B20" s="5" t="s">
        <v>135</v>
      </c>
      <c r="C20" s="5" t="s">
        <v>87</v>
      </c>
      <c r="D20" s="5" t="s">
        <v>47</v>
      </c>
      <c r="E20" s="6"/>
      <c r="F20" s="6"/>
      <c r="G20" s="11"/>
      <c r="H20" s="11"/>
      <c r="I20" s="11"/>
      <c r="J20" s="11"/>
      <c r="K20" s="6"/>
      <c r="L20" s="6"/>
      <c r="M20" s="6"/>
      <c r="N20" s="26"/>
      <c r="O20" s="26"/>
      <c r="P20" s="26"/>
      <c r="Q20" s="6">
        <f t="shared" si="2"/>
        <v>0</v>
      </c>
      <c r="R20" s="6">
        <f t="shared" si="0"/>
        <v>0</v>
      </c>
      <c r="S20" s="6">
        <f t="shared" si="3"/>
        <v>0</v>
      </c>
      <c r="T20" s="7" t="e">
        <f t="shared" si="1"/>
        <v>#DIV/0!</v>
      </c>
      <c r="U20" s="8"/>
    </row>
    <row r="21" spans="1:21" ht="111" customHeight="1" x14ac:dyDescent="0.25">
      <c r="A21" s="3" t="s">
        <v>88</v>
      </c>
      <c r="B21" s="5" t="s">
        <v>137</v>
      </c>
      <c r="C21" s="5" t="s">
        <v>89</v>
      </c>
      <c r="D21" s="5" t="s">
        <v>49</v>
      </c>
      <c r="E21" s="6"/>
      <c r="F21" s="6"/>
      <c r="G21" s="11"/>
      <c r="H21" s="11"/>
      <c r="I21" s="11"/>
      <c r="J21" s="11"/>
      <c r="K21" s="6"/>
      <c r="L21" s="6"/>
      <c r="M21" s="6"/>
      <c r="N21" s="26"/>
      <c r="O21" s="26"/>
      <c r="P21" s="26"/>
      <c r="Q21" s="6">
        <f t="shared" si="2"/>
        <v>0</v>
      </c>
      <c r="R21" s="6">
        <f t="shared" si="0"/>
        <v>0</v>
      </c>
      <c r="S21" s="6">
        <f t="shared" si="3"/>
        <v>0</v>
      </c>
      <c r="T21" s="7" t="e">
        <f t="shared" si="1"/>
        <v>#DIV/0!</v>
      </c>
      <c r="U21" s="8"/>
    </row>
    <row r="22" spans="1:21" ht="138" customHeight="1" x14ac:dyDescent="0.25">
      <c r="A22" s="3" t="s">
        <v>29</v>
      </c>
      <c r="B22" s="5" t="s">
        <v>135</v>
      </c>
      <c r="C22" s="5" t="s">
        <v>90</v>
      </c>
      <c r="D22" s="5" t="s">
        <v>50</v>
      </c>
      <c r="E22" s="6">
        <v>1</v>
      </c>
      <c r="F22" s="6"/>
      <c r="G22" s="11"/>
      <c r="H22" s="11"/>
      <c r="I22" s="11">
        <v>1</v>
      </c>
      <c r="J22" s="11"/>
      <c r="K22" s="6"/>
      <c r="L22" s="6"/>
      <c r="M22" s="6"/>
      <c r="N22" s="26"/>
      <c r="O22" s="26"/>
      <c r="P22" s="26"/>
      <c r="Q22" s="6">
        <f t="shared" si="2"/>
        <v>2</v>
      </c>
      <c r="R22" s="6">
        <f t="shared" si="0"/>
        <v>2</v>
      </c>
      <c r="S22" s="6">
        <f t="shared" si="3"/>
        <v>0</v>
      </c>
      <c r="T22" s="7">
        <f t="shared" si="1"/>
        <v>1</v>
      </c>
      <c r="U22" s="8"/>
    </row>
    <row r="23" spans="1:21" ht="138" customHeight="1" x14ac:dyDescent="0.25">
      <c r="A23" s="3" t="s">
        <v>51</v>
      </c>
      <c r="B23" s="5" t="s">
        <v>135</v>
      </c>
      <c r="C23" s="5" t="s">
        <v>91</v>
      </c>
      <c r="D23" s="5" t="s">
        <v>52</v>
      </c>
      <c r="E23" s="6">
        <v>1</v>
      </c>
      <c r="F23" s="6"/>
      <c r="G23" s="11"/>
      <c r="H23" s="11"/>
      <c r="I23" s="11">
        <v>1</v>
      </c>
      <c r="J23" s="11"/>
      <c r="K23" s="6"/>
      <c r="L23" s="6"/>
      <c r="M23" s="6"/>
      <c r="N23" s="26"/>
      <c r="O23" s="26"/>
      <c r="P23" s="26"/>
      <c r="Q23" s="6">
        <f t="shared" si="2"/>
        <v>2</v>
      </c>
      <c r="R23" s="6">
        <f t="shared" si="0"/>
        <v>2</v>
      </c>
      <c r="S23" s="6">
        <f t="shared" si="3"/>
        <v>0</v>
      </c>
      <c r="T23" s="7">
        <f t="shared" si="1"/>
        <v>1</v>
      </c>
      <c r="U23" s="8"/>
    </row>
    <row r="24" spans="1:21" ht="116.25" customHeight="1" x14ac:dyDescent="0.25">
      <c r="A24" s="3" t="s">
        <v>30</v>
      </c>
      <c r="B24" s="5" t="s">
        <v>136</v>
      </c>
      <c r="C24" s="5" t="s">
        <v>54</v>
      </c>
      <c r="D24" s="5" t="s">
        <v>53</v>
      </c>
      <c r="E24" s="6"/>
      <c r="F24" s="6">
        <v>1</v>
      </c>
      <c r="G24" s="11"/>
      <c r="H24" s="11"/>
      <c r="I24" s="11"/>
      <c r="J24" s="11">
        <v>1</v>
      </c>
      <c r="K24" s="6"/>
      <c r="L24" s="6"/>
      <c r="M24" s="6"/>
      <c r="N24" s="26"/>
      <c r="O24" s="26"/>
      <c r="P24" s="26"/>
      <c r="Q24" s="6">
        <f t="shared" si="2"/>
        <v>2</v>
      </c>
      <c r="R24" s="6">
        <f t="shared" si="0"/>
        <v>2</v>
      </c>
      <c r="S24" s="6">
        <f t="shared" si="3"/>
        <v>0</v>
      </c>
      <c r="T24" s="7">
        <f t="shared" si="1"/>
        <v>1</v>
      </c>
    </row>
    <row r="25" spans="1:21" ht="138" customHeight="1" x14ac:dyDescent="0.25">
      <c r="A25" s="3" t="s">
        <v>92</v>
      </c>
      <c r="B25" s="5" t="s">
        <v>133</v>
      </c>
      <c r="C25" s="5" t="s">
        <v>93</v>
      </c>
      <c r="D25" s="5" t="s">
        <v>52</v>
      </c>
      <c r="E25" s="6">
        <v>1</v>
      </c>
      <c r="F25" s="6"/>
      <c r="G25" s="11"/>
      <c r="H25" s="11">
        <v>1</v>
      </c>
      <c r="I25" s="11"/>
      <c r="J25" s="11"/>
      <c r="K25" s="6"/>
      <c r="L25" s="6"/>
      <c r="M25" s="6"/>
      <c r="N25" s="26"/>
      <c r="O25" s="26"/>
      <c r="P25" s="26"/>
      <c r="Q25" s="6">
        <f t="shared" si="2"/>
        <v>2</v>
      </c>
      <c r="R25" s="6">
        <f t="shared" si="0"/>
        <v>2</v>
      </c>
      <c r="S25" s="6">
        <f t="shared" si="3"/>
        <v>0</v>
      </c>
      <c r="T25" s="7">
        <f t="shared" si="1"/>
        <v>1</v>
      </c>
      <c r="U25" s="8"/>
    </row>
    <row r="26" spans="1:21" ht="138" customHeight="1" x14ac:dyDescent="0.25">
      <c r="A26" s="3" t="s">
        <v>94</v>
      </c>
      <c r="B26" s="5" t="s">
        <v>133</v>
      </c>
      <c r="C26" s="5" t="s">
        <v>95</v>
      </c>
      <c r="D26" s="5" t="s">
        <v>55</v>
      </c>
      <c r="E26" s="6"/>
      <c r="F26" s="6"/>
      <c r="G26" s="11"/>
      <c r="H26" s="11"/>
      <c r="I26" s="11">
        <v>1</v>
      </c>
      <c r="J26" s="11"/>
      <c r="K26" s="6"/>
      <c r="L26" s="6"/>
      <c r="M26" s="6"/>
      <c r="N26" s="26"/>
      <c r="O26" s="26"/>
      <c r="P26" s="26"/>
      <c r="Q26" s="6">
        <f t="shared" si="2"/>
        <v>1</v>
      </c>
      <c r="R26" s="6">
        <f t="shared" si="0"/>
        <v>1</v>
      </c>
      <c r="S26" s="6">
        <f t="shared" si="3"/>
        <v>0</v>
      </c>
      <c r="T26" s="7">
        <f t="shared" si="1"/>
        <v>1</v>
      </c>
      <c r="U26" s="8"/>
    </row>
    <row r="27" spans="1:21" ht="24.75" customHeight="1" x14ac:dyDescent="0.25">
      <c r="A27" s="21" t="s">
        <v>21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</row>
    <row r="28" spans="1:21" ht="113.25" customHeight="1" x14ac:dyDescent="0.25">
      <c r="A28" s="3" t="s">
        <v>56</v>
      </c>
      <c r="B28" s="5" t="s">
        <v>138</v>
      </c>
      <c r="C28" s="5" t="s">
        <v>96</v>
      </c>
      <c r="D28" s="5" t="s">
        <v>57</v>
      </c>
      <c r="E28" s="6">
        <v>1</v>
      </c>
      <c r="F28" s="6"/>
      <c r="G28" s="11"/>
      <c r="H28" s="11"/>
      <c r="I28" s="11">
        <v>1</v>
      </c>
      <c r="J28" s="11"/>
      <c r="K28" s="6"/>
      <c r="L28" s="6"/>
      <c r="M28" s="6"/>
      <c r="N28" s="26"/>
      <c r="O28" s="26"/>
      <c r="P28" s="26"/>
      <c r="Q28" s="6">
        <f>SUM(E28:P28)</f>
        <v>2</v>
      </c>
      <c r="R28" s="6">
        <f>SUM(E28:P28)</f>
        <v>2</v>
      </c>
      <c r="S28" s="6">
        <f t="shared" ref="S28:S36" si="4">Q28-R28</f>
        <v>0</v>
      </c>
      <c r="T28" s="7">
        <f t="shared" ref="T28:T36" si="5">R28/Q28</f>
        <v>1</v>
      </c>
    </row>
    <row r="29" spans="1:21" ht="107.25" customHeight="1" x14ac:dyDescent="0.25">
      <c r="A29" s="3" t="s">
        <v>97</v>
      </c>
      <c r="B29" s="5" t="s">
        <v>138</v>
      </c>
      <c r="C29" s="5" t="s">
        <v>58</v>
      </c>
      <c r="D29" s="3" t="s">
        <v>41</v>
      </c>
      <c r="E29" s="6">
        <v>1</v>
      </c>
      <c r="F29" s="6"/>
      <c r="G29" s="11"/>
      <c r="H29" s="11"/>
      <c r="I29" s="11"/>
      <c r="J29" s="11"/>
      <c r="K29" s="6"/>
      <c r="L29" s="6"/>
      <c r="M29" s="6"/>
      <c r="N29" s="26"/>
      <c r="O29" s="26"/>
      <c r="P29" s="26"/>
      <c r="Q29" s="6">
        <f t="shared" ref="Q29:Q36" si="6">SUM(E29:P29)</f>
        <v>1</v>
      </c>
      <c r="R29" s="6">
        <v>1</v>
      </c>
      <c r="S29" s="6">
        <f t="shared" si="4"/>
        <v>0</v>
      </c>
      <c r="T29" s="7">
        <f t="shared" si="5"/>
        <v>1</v>
      </c>
    </row>
    <row r="30" spans="1:21" ht="113.25" customHeight="1" x14ac:dyDescent="0.25">
      <c r="A30" s="10" t="s">
        <v>98</v>
      </c>
      <c r="B30" s="5" t="s">
        <v>138</v>
      </c>
      <c r="C30" s="5" t="s">
        <v>59</v>
      </c>
      <c r="D30" s="10" t="s">
        <v>99</v>
      </c>
      <c r="E30" s="6"/>
      <c r="F30" s="6">
        <v>1</v>
      </c>
      <c r="G30" s="11"/>
      <c r="H30" s="11"/>
      <c r="I30" s="11"/>
      <c r="J30" s="11"/>
      <c r="K30" s="6"/>
      <c r="L30" s="6"/>
      <c r="M30" s="6"/>
      <c r="N30" s="26"/>
      <c r="O30" s="26"/>
      <c r="P30" s="26"/>
      <c r="Q30" s="6">
        <f t="shared" si="6"/>
        <v>1</v>
      </c>
      <c r="R30" s="6">
        <v>1</v>
      </c>
      <c r="S30" s="6">
        <f t="shared" si="4"/>
        <v>0</v>
      </c>
      <c r="T30" s="7">
        <f t="shared" si="5"/>
        <v>1</v>
      </c>
    </row>
    <row r="31" spans="1:21" ht="96" customHeight="1" x14ac:dyDescent="0.25">
      <c r="A31" s="10" t="s">
        <v>60</v>
      </c>
      <c r="B31" s="5" t="s">
        <v>139</v>
      </c>
      <c r="C31" s="5" t="s">
        <v>62</v>
      </c>
      <c r="D31" s="10" t="s">
        <v>61</v>
      </c>
      <c r="E31" s="6"/>
      <c r="F31" s="6"/>
      <c r="G31" s="11"/>
      <c r="H31" s="11"/>
      <c r="I31" s="11"/>
      <c r="J31" s="11"/>
      <c r="K31" s="6"/>
      <c r="L31" s="6"/>
      <c r="M31" s="6"/>
      <c r="N31" s="26"/>
      <c r="O31" s="26"/>
      <c r="P31" s="26">
        <v>1</v>
      </c>
      <c r="Q31" s="6">
        <v>1</v>
      </c>
      <c r="R31" s="6">
        <v>1</v>
      </c>
      <c r="S31" s="6">
        <f t="shared" si="4"/>
        <v>0</v>
      </c>
      <c r="T31" s="7">
        <f t="shared" si="5"/>
        <v>1</v>
      </c>
    </row>
    <row r="32" spans="1:21" ht="96" customHeight="1" x14ac:dyDescent="0.25">
      <c r="A32" s="10" t="s">
        <v>63</v>
      </c>
      <c r="B32" s="5" t="s">
        <v>140</v>
      </c>
      <c r="C32" s="5" t="s">
        <v>64</v>
      </c>
      <c r="D32" s="10" t="s">
        <v>100</v>
      </c>
      <c r="E32" s="6"/>
      <c r="F32" s="6"/>
      <c r="G32" s="11"/>
      <c r="H32" s="11"/>
      <c r="I32" s="11"/>
      <c r="J32" s="11"/>
      <c r="K32" s="6"/>
      <c r="L32" s="6"/>
      <c r="M32" s="6"/>
      <c r="N32" s="26"/>
      <c r="O32" s="26"/>
      <c r="P32" s="26">
        <v>1</v>
      </c>
      <c r="Q32" s="6">
        <v>1</v>
      </c>
      <c r="R32" s="6">
        <v>1</v>
      </c>
      <c r="S32" s="6">
        <f t="shared" si="4"/>
        <v>0</v>
      </c>
      <c r="T32" s="7">
        <f t="shared" si="5"/>
        <v>1</v>
      </c>
    </row>
    <row r="33" spans="1:20" ht="96" customHeight="1" x14ac:dyDescent="0.25">
      <c r="A33" s="10" t="s">
        <v>101</v>
      </c>
      <c r="B33" s="5" t="s">
        <v>140</v>
      </c>
      <c r="C33" s="5" t="s">
        <v>102</v>
      </c>
      <c r="D33" s="10" t="s">
        <v>103</v>
      </c>
      <c r="E33" s="6"/>
      <c r="F33" s="6"/>
      <c r="G33" s="11"/>
      <c r="H33" s="11"/>
      <c r="I33" s="11"/>
      <c r="J33" s="11"/>
      <c r="K33" s="6"/>
      <c r="L33" s="6"/>
      <c r="M33" s="6"/>
      <c r="N33" s="26"/>
      <c r="O33" s="26"/>
      <c r="P33" s="26">
        <v>1</v>
      </c>
      <c r="Q33" s="6">
        <f t="shared" si="6"/>
        <v>1</v>
      </c>
      <c r="R33" s="6">
        <v>1</v>
      </c>
      <c r="S33" s="6">
        <f t="shared" si="4"/>
        <v>0</v>
      </c>
      <c r="T33" s="7">
        <f t="shared" si="5"/>
        <v>1</v>
      </c>
    </row>
    <row r="34" spans="1:20" ht="96" customHeight="1" x14ac:dyDescent="0.25">
      <c r="A34" s="10" t="s">
        <v>104</v>
      </c>
      <c r="B34" s="5" t="s">
        <v>138</v>
      </c>
      <c r="C34" s="5" t="s">
        <v>105</v>
      </c>
      <c r="D34" s="10" t="s">
        <v>106</v>
      </c>
      <c r="E34" s="6"/>
      <c r="F34" s="6"/>
      <c r="G34" s="11"/>
      <c r="H34" s="11"/>
      <c r="I34" s="11"/>
      <c r="J34" s="11"/>
      <c r="K34" s="6"/>
      <c r="L34" s="6"/>
      <c r="M34" s="6"/>
      <c r="N34" s="26"/>
      <c r="O34" s="26"/>
      <c r="P34" s="26">
        <v>1</v>
      </c>
      <c r="Q34" s="6">
        <f t="shared" si="6"/>
        <v>1</v>
      </c>
      <c r="R34" s="6">
        <v>1</v>
      </c>
      <c r="S34" s="6">
        <f t="shared" si="4"/>
        <v>0</v>
      </c>
      <c r="T34" s="7">
        <f t="shared" si="5"/>
        <v>1</v>
      </c>
    </row>
    <row r="35" spans="1:20" ht="96" customHeight="1" x14ac:dyDescent="0.25">
      <c r="A35" s="10" t="s">
        <v>107</v>
      </c>
      <c r="B35" s="5" t="s">
        <v>138</v>
      </c>
      <c r="C35" s="10" t="s">
        <v>108</v>
      </c>
      <c r="D35" s="10" t="s">
        <v>106</v>
      </c>
      <c r="E35" s="6"/>
      <c r="F35" s="6"/>
      <c r="G35" s="11"/>
      <c r="H35" s="11"/>
      <c r="I35" s="11"/>
      <c r="J35" s="11"/>
      <c r="K35" s="6"/>
      <c r="L35" s="6"/>
      <c r="M35" s="6"/>
      <c r="N35" s="26"/>
      <c r="O35" s="26"/>
      <c r="P35" s="26">
        <v>1</v>
      </c>
      <c r="Q35" s="6">
        <f t="shared" si="6"/>
        <v>1</v>
      </c>
      <c r="R35" s="6">
        <v>1</v>
      </c>
      <c r="S35" s="6">
        <f t="shared" si="4"/>
        <v>0</v>
      </c>
      <c r="T35" s="7">
        <f t="shared" si="5"/>
        <v>1</v>
      </c>
    </row>
    <row r="36" spans="1:20" ht="96" customHeight="1" x14ac:dyDescent="0.25">
      <c r="A36" s="10" t="s">
        <v>65</v>
      </c>
      <c r="B36" s="5" t="s">
        <v>138</v>
      </c>
      <c r="C36" s="10" t="s">
        <v>109</v>
      </c>
      <c r="D36" s="10" t="s">
        <v>66</v>
      </c>
      <c r="E36" s="6"/>
      <c r="F36" s="6"/>
      <c r="G36" s="11"/>
      <c r="H36" s="11"/>
      <c r="I36" s="11">
        <v>1</v>
      </c>
      <c r="J36" s="11"/>
      <c r="K36" s="6"/>
      <c r="L36" s="6"/>
      <c r="M36" s="6"/>
      <c r="N36" s="26"/>
      <c r="O36" s="26"/>
      <c r="P36" s="26">
        <v>1</v>
      </c>
      <c r="Q36" s="6">
        <f>SUM(E36:P36)</f>
        <v>2</v>
      </c>
      <c r="R36" s="6">
        <v>2</v>
      </c>
      <c r="S36" s="6">
        <f t="shared" si="4"/>
        <v>0</v>
      </c>
      <c r="T36" s="7">
        <f t="shared" si="5"/>
        <v>1</v>
      </c>
    </row>
    <row r="37" spans="1:20" x14ac:dyDescent="0.25">
      <c r="A37" s="21" t="s">
        <v>22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</row>
    <row r="38" spans="1:20" ht="99" x14ac:dyDescent="0.25">
      <c r="A38" s="10" t="s">
        <v>110</v>
      </c>
      <c r="B38" s="10" t="s">
        <v>140</v>
      </c>
      <c r="C38" s="5" t="s">
        <v>111</v>
      </c>
      <c r="D38" s="10" t="s">
        <v>67</v>
      </c>
      <c r="E38" s="6"/>
      <c r="F38" s="6"/>
      <c r="G38" s="11"/>
      <c r="H38" s="11"/>
      <c r="I38" s="11"/>
      <c r="J38" s="11"/>
      <c r="K38" s="6"/>
      <c r="L38" s="6"/>
      <c r="M38" s="6"/>
      <c r="N38" s="26"/>
      <c r="O38" s="26"/>
      <c r="P38" s="26">
        <v>1</v>
      </c>
      <c r="Q38" s="6">
        <f>SUM(E38:P38)</f>
        <v>1</v>
      </c>
      <c r="R38" s="6">
        <v>1</v>
      </c>
      <c r="S38" s="6">
        <f t="shared" ref="S38:S45" si="7">Q38-R38</f>
        <v>0</v>
      </c>
      <c r="T38" s="7">
        <f t="shared" ref="T38:T45" si="8">R38/Q38</f>
        <v>1</v>
      </c>
    </row>
    <row r="39" spans="1:20" ht="66" x14ac:dyDescent="0.25">
      <c r="A39" s="10" t="s">
        <v>68</v>
      </c>
      <c r="B39" s="10" t="s">
        <v>140</v>
      </c>
      <c r="C39" s="5" t="s">
        <v>112</v>
      </c>
      <c r="D39" s="10" t="s">
        <v>67</v>
      </c>
      <c r="E39" s="6"/>
      <c r="F39" s="6"/>
      <c r="G39" s="11"/>
      <c r="H39" s="11"/>
      <c r="I39" s="11"/>
      <c r="J39" s="11"/>
      <c r="K39" s="6"/>
      <c r="L39" s="6"/>
      <c r="M39" s="6"/>
      <c r="N39" s="26"/>
      <c r="O39" s="26"/>
      <c r="P39" s="26">
        <v>1</v>
      </c>
      <c r="Q39" s="6">
        <f t="shared" ref="Q39:Q45" si="9">SUM(E39:P39)</f>
        <v>1</v>
      </c>
      <c r="R39" s="6">
        <v>1</v>
      </c>
      <c r="S39" s="6">
        <f t="shared" si="7"/>
        <v>0</v>
      </c>
      <c r="T39" s="7">
        <f t="shared" si="8"/>
        <v>1</v>
      </c>
    </row>
    <row r="40" spans="1:20" ht="66" x14ac:dyDescent="0.25">
      <c r="A40" s="12" t="s">
        <v>113</v>
      </c>
      <c r="B40" s="12" t="s">
        <v>140</v>
      </c>
      <c r="C40" s="12" t="s">
        <v>113</v>
      </c>
      <c r="D40" s="12" t="s">
        <v>66</v>
      </c>
      <c r="E40" s="11">
        <v>1</v>
      </c>
      <c r="F40" s="11"/>
      <c r="G40" s="11"/>
      <c r="H40" s="11"/>
      <c r="I40" s="11"/>
      <c r="J40" s="11"/>
      <c r="K40" s="6"/>
      <c r="L40" s="6"/>
      <c r="M40" s="6"/>
      <c r="N40" s="26"/>
      <c r="O40" s="26"/>
      <c r="P40" s="26">
        <v>1</v>
      </c>
      <c r="Q40" s="6">
        <f t="shared" si="9"/>
        <v>2</v>
      </c>
      <c r="R40" s="6">
        <v>2</v>
      </c>
      <c r="S40" s="6">
        <f t="shared" si="7"/>
        <v>0</v>
      </c>
      <c r="T40" s="7">
        <f t="shared" si="8"/>
        <v>1</v>
      </c>
    </row>
    <row r="41" spans="1:20" ht="49.5" x14ac:dyDescent="0.25">
      <c r="A41" s="12" t="s">
        <v>69</v>
      </c>
      <c r="B41" s="12" t="s">
        <v>141</v>
      </c>
      <c r="C41" s="14" t="s">
        <v>70</v>
      </c>
      <c r="D41" s="12" t="s">
        <v>71</v>
      </c>
      <c r="E41" s="11"/>
      <c r="F41" s="11"/>
      <c r="G41" s="11"/>
      <c r="H41" s="11"/>
      <c r="I41" s="11"/>
      <c r="J41" s="11"/>
      <c r="K41" s="6"/>
      <c r="L41" s="6"/>
      <c r="M41" s="6"/>
      <c r="N41" s="26"/>
      <c r="O41" s="26"/>
      <c r="P41" s="26">
        <v>1</v>
      </c>
      <c r="Q41" s="6">
        <f t="shared" si="9"/>
        <v>1</v>
      </c>
      <c r="R41" s="6">
        <v>1</v>
      </c>
      <c r="S41" s="6">
        <f t="shared" si="7"/>
        <v>0</v>
      </c>
      <c r="T41" s="7">
        <f t="shared" si="8"/>
        <v>1</v>
      </c>
    </row>
    <row r="42" spans="1:20" ht="49.5" x14ac:dyDescent="0.25">
      <c r="A42" s="12" t="s">
        <v>114</v>
      </c>
      <c r="B42" s="12" t="s">
        <v>140</v>
      </c>
      <c r="C42" s="14" t="s">
        <v>115</v>
      </c>
      <c r="D42" s="12" t="s">
        <v>67</v>
      </c>
      <c r="E42" s="11">
        <v>1</v>
      </c>
      <c r="F42" s="11">
        <v>1</v>
      </c>
      <c r="G42" s="11">
        <v>1</v>
      </c>
      <c r="H42" s="11"/>
      <c r="I42" s="11"/>
      <c r="J42" s="11"/>
      <c r="K42" s="6"/>
      <c r="L42" s="6"/>
      <c r="M42" s="6"/>
      <c r="N42" s="26"/>
      <c r="O42" s="26"/>
      <c r="P42" s="26"/>
      <c r="Q42" s="6">
        <f t="shared" si="9"/>
        <v>3</v>
      </c>
      <c r="R42" s="6">
        <v>3</v>
      </c>
      <c r="S42" s="6">
        <f t="shared" si="7"/>
        <v>0</v>
      </c>
      <c r="T42" s="7">
        <f t="shared" si="8"/>
        <v>1</v>
      </c>
    </row>
    <row r="43" spans="1:20" ht="99" x14ac:dyDescent="0.25">
      <c r="A43" s="12" t="s">
        <v>116</v>
      </c>
      <c r="B43" s="12" t="s">
        <v>141</v>
      </c>
      <c r="C43" s="12" t="s">
        <v>116</v>
      </c>
      <c r="D43" s="12" t="s">
        <v>72</v>
      </c>
      <c r="E43" s="11"/>
      <c r="F43" s="11"/>
      <c r="G43" s="11"/>
      <c r="H43" s="11"/>
      <c r="I43" s="11"/>
      <c r="J43" s="11"/>
      <c r="K43" s="6"/>
      <c r="L43" s="6"/>
      <c r="M43" s="6"/>
      <c r="N43" s="26"/>
      <c r="O43" s="26"/>
      <c r="P43" s="26">
        <v>1</v>
      </c>
      <c r="Q43" s="6">
        <f t="shared" si="9"/>
        <v>1</v>
      </c>
      <c r="R43" s="6">
        <v>1</v>
      </c>
      <c r="S43" s="6">
        <f t="shared" si="7"/>
        <v>0</v>
      </c>
      <c r="T43" s="7">
        <f t="shared" si="8"/>
        <v>1</v>
      </c>
    </row>
    <row r="44" spans="1:20" ht="66" x14ac:dyDescent="0.25">
      <c r="A44" s="12" t="s">
        <v>117</v>
      </c>
      <c r="B44" s="12" t="s">
        <v>140</v>
      </c>
      <c r="C44" s="12" t="s">
        <v>117</v>
      </c>
      <c r="D44" s="12" t="s">
        <v>118</v>
      </c>
      <c r="E44" s="11"/>
      <c r="F44" s="11"/>
      <c r="G44" s="11"/>
      <c r="H44" s="11"/>
      <c r="I44" s="11"/>
      <c r="J44" s="11"/>
      <c r="K44" s="6"/>
      <c r="L44" s="6"/>
      <c r="M44" s="6"/>
      <c r="N44" s="26"/>
      <c r="O44" s="26"/>
      <c r="P44" s="26">
        <v>1</v>
      </c>
      <c r="Q44" s="6">
        <v>1</v>
      </c>
      <c r="R44" s="6">
        <v>1</v>
      </c>
      <c r="S44" s="6">
        <f t="shared" si="7"/>
        <v>0</v>
      </c>
      <c r="T44" s="7">
        <f t="shared" si="8"/>
        <v>1</v>
      </c>
    </row>
    <row r="45" spans="1:20" ht="66" x14ac:dyDescent="0.25">
      <c r="A45" s="12" t="s">
        <v>119</v>
      </c>
      <c r="B45" s="12" t="s">
        <v>139</v>
      </c>
      <c r="C45" s="14" t="s">
        <v>120</v>
      </c>
      <c r="D45" s="12" t="s">
        <v>121</v>
      </c>
      <c r="E45" s="11"/>
      <c r="F45" s="11"/>
      <c r="G45" s="11"/>
      <c r="H45" s="11"/>
      <c r="I45" s="11"/>
      <c r="J45" s="11"/>
      <c r="K45" s="6"/>
      <c r="L45" s="6"/>
      <c r="M45" s="6"/>
      <c r="N45" s="26"/>
      <c r="O45" s="26"/>
      <c r="P45" s="26">
        <v>1</v>
      </c>
      <c r="Q45" s="6">
        <f t="shared" si="9"/>
        <v>1</v>
      </c>
      <c r="R45" s="6">
        <v>1</v>
      </c>
      <c r="S45" s="6">
        <f t="shared" si="7"/>
        <v>0</v>
      </c>
      <c r="T45" s="7">
        <f t="shared" si="8"/>
        <v>1</v>
      </c>
    </row>
    <row r="46" spans="1:20" x14ac:dyDescent="0.25">
      <c r="A46" s="21" t="s">
        <v>122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3"/>
    </row>
    <row r="47" spans="1:20" ht="148.5" x14ac:dyDescent="0.25">
      <c r="A47" s="5" t="s">
        <v>123</v>
      </c>
      <c r="B47" s="5" t="s">
        <v>140</v>
      </c>
      <c r="C47" s="5" t="s">
        <v>124</v>
      </c>
      <c r="D47" s="4" t="s">
        <v>125</v>
      </c>
      <c r="E47" s="6"/>
      <c r="F47" s="6"/>
      <c r="G47" s="11">
        <v>1</v>
      </c>
      <c r="H47" s="11"/>
      <c r="I47" s="11"/>
      <c r="J47" s="11"/>
      <c r="K47" s="6"/>
      <c r="L47" s="6"/>
      <c r="M47" s="6"/>
      <c r="N47" s="26"/>
      <c r="O47" s="26"/>
      <c r="P47" s="26">
        <v>1</v>
      </c>
      <c r="Q47" s="6">
        <f>SUM(E47:P47)</f>
        <v>2</v>
      </c>
      <c r="R47" s="6">
        <v>1</v>
      </c>
      <c r="S47" s="6">
        <f t="shared" ref="S47:S50" si="10">Q47-R47</f>
        <v>1</v>
      </c>
      <c r="T47" s="7">
        <f t="shared" ref="T47:T50" si="11">R47/Q47</f>
        <v>0.5</v>
      </c>
    </row>
    <row r="48" spans="1:20" ht="148.5" x14ac:dyDescent="0.25">
      <c r="A48" s="5" t="s">
        <v>126</v>
      </c>
      <c r="B48" s="5" t="s">
        <v>141</v>
      </c>
      <c r="C48" s="5" t="s">
        <v>124</v>
      </c>
      <c r="D48" s="4" t="s">
        <v>125</v>
      </c>
      <c r="E48" s="6"/>
      <c r="F48" s="6"/>
      <c r="G48" s="11"/>
      <c r="H48" s="11"/>
      <c r="I48" s="11"/>
      <c r="J48" s="11"/>
      <c r="K48" s="6"/>
      <c r="L48" s="6"/>
      <c r="M48" s="6"/>
      <c r="N48" s="26"/>
      <c r="O48" s="26"/>
      <c r="P48" s="26">
        <v>1</v>
      </c>
      <c r="Q48" s="6">
        <f t="shared" ref="Q48:Q50" si="12">SUM(E48:P48)</f>
        <v>1</v>
      </c>
      <c r="R48" s="6">
        <v>1</v>
      </c>
      <c r="S48" s="6">
        <f t="shared" si="10"/>
        <v>0</v>
      </c>
      <c r="T48" s="7">
        <f t="shared" si="11"/>
        <v>1</v>
      </c>
    </row>
    <row r="49" spans="1:20" ht="66" x14ac:dyDescent="0.25">
      <c r="A49" s="5" t="s">
        <v>127</v>
      </c>
      <c r="B49" s="5" t="s">
        <v>138</v>
      </c>
      <c r="C49" s="5" t="s">
        <v>127</v>
      </c>
      <c r="D49" s="4" t="s">
        <v>128</v>
      </c>
      <c r="E49" s="6"/>
      <c r="F49" s="6"/>
      <c r="G49" s="11">
        <v>1</v>
      </c>
      <c r="H49" s="11"/>
      <c r="I49" s="11"/>
      <c r="J49" s="11"/>
      <c r="K49" s="6"/>
      <c r="L49" s="6"/>
      <c r="M49" s="6"/>
      <c r="N49" s="26"/>
      <c r="O49" s="26"/>
      <c r="P49" s="26">
        <v>1</v>
      </c>
      <c r="Q49" s="6">
        <f t="shared" si="12"/>
        <v>2</v>
      </c>
      <c r="R49" s="6">
        <v>2</v>
      </c>
      <c r="S49" s="6">
        <f t="shared" si="10"/>
        <v>0</v>
      </c>
      <c r="T49" s="7">
        <f t="shared" si="11"/>
        <v>1</v>
      </c>
    </row>
    <row r="50" spans="1:20" ht="66" x14ac:dyDescent="0.25">
      <c r="A50" s="5" t="s">
        <v>142</v>
      </c>
      <c r="B50" s="5" t="s">
        <v>139</v>
      </c>
      <c r="C50" s="5" t="s">
        <v>142</v>
      </c>
      <c r="D50" s="4" t="s">
        <v>129</v>
      </c>
      <c r="E50" s="6"/>
      <c r="F50" s="6"/>
      <c r="G50" s="11">
        <v>1</v>
      </c>
      <c r="H50" s="11"/>
      <c r="I50" s="11"/>
      <c r="J50" s="11"/>
      <c r="K50" s="6"/>
      <c r="L50" s="6"/>
      <c r="M50" s="6"/>
      <c r="N50" s="26"/>
      <c r="O50" s="26"/>
      <c r="P50" s="26">
        <v>1</v>
      </c>
      <c r="Q50" s="6">
        <f t="shared" si="12"/>
        <v>2</v>
      </c>
      <c r="R50" s="6">
        <v>2</v>
      </c>
      <c r="S50" s="6">
        <f t="shared" si="10"/>
        <v>0</v>
      </c>
      <c r="T50" s="7">
        <f t="shared" si="11"/>
        <v>1</v>
      </c>
    </row>
    <row r="51" spans="1:20" x14ac:dyDescent="0.25">
      <c r="A51" s="21" t="s">
        <v>35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3"/>
    </row>
    <row r="52" spans="1:20" ht="16.5" x14ac:dyDescent="0.25">
      <c r="A52" s="16" t="s">
        <v>33</v>
      </c>
      <c r="B52" s="16"/>
      <c r="C52" s="16" t="s">
        <v>143</v>
      </c>
      <c r="D52" s="17" t="s">
        <v>34</v>
      </c>
      <c r="E52" s="6"/>
      <c r="F52" s="6"/>
      <c r="G52" s="11"/>
      <c r="H52" s="11"/>
      <c r="I52" s="11"/>
      <c r="J52" s="11"/>
      <c r="K52" s="6"/>
      <c r="L52" s="6"/>
      <c r="M52" s="6"/>
      <c r="N52" s="26"/>
      <c r="O52" s="26"/>
      <c r="P52" s="26"/>
      <c r="Q52" s="6"/>
      <c r="R52" s="6"/>
      <c r="S52" s="6"/>
      <c r="T52" s="7">
        <v>0</v>
      </c>
    </row>
    <row r="53" spans="1:20" ht="82.5" x14ac:dyDescent="0.25">
      <c r="A53" s="16" t="s">
        <v>39</v>
      </c>
      <c r="B53" s="16"/>
      <c r="C53" s="16" t="s">
        <v>40</v>
      </c>
      <c r="D53" s="17" t="s">
        <v>41</v>
      </c>
      <c r="E53" s="6"/>
      <c r="F53" s="6"/>
      <c r="G53" s="11"/>
      <c r="H53" s="11"/>
      <c r="I53" s="11">
        <v>1</v>
      </c>
      <c r="J53" s="11"/>
      <c r="K53" s="6"/>
      <c r="L53" s="6"/>
      <c r="M53" s="6">
        <v>1</v>
      </c>
      <c r="N53" s="26"/>
      <c r="O53" s="26"/>
      <c r="P53" s="26"/>
      <c r="Q53" s="6">
        <f t="shared" ref="Q52:Q55" si="13">SUM(E53:P53)</f>
        <v>2</v>
      </c>
      <c r="R53" s="6">
        <v>2</v>
      </c>
      <c r="S53" s="6">
        <f t="shared" ref="S52:S55" si="14">Q53-R53</f>
        <v>0</v>
      </c>
      <c r="T53" s="7">
        <f>R53/Q53</f>
        <v>1</v>
      </c>
    </row>
    <row r="54" spans="1:20" ht="82.5" x14ac:dyDescent="0.25">
      <c r="A54" s="16" t="s">
        <v>144</v>
      </c>
      <c r="B54" s="5"/>
      <c r="C54" s="16" t="s">
        <v>130</v>
      </c>
      <c r="D54" s="17" t="s">
        <v>41</v>
      </c>
      <c r="E54" s="6"/>
      <c r="F54" s="6"/>
      <c r="G54" s="11"/>
      <c r="H54" s="11"/>
      <c r="I54" s="11"/>
      <c r="J54" s="11">
        <v>1</v>
      </c>
      <c r="K54" s="6"/>
      <c r="L54" s="6"/>
      <c r="M54" s="6"/>
      <c r="N54" s="26"/>
      <c r="O54" s="26"/>
      <c r="P54" s="26"/>
      <c r="Q54" s="6">
        <f t="shared" si="13"/>
        <v>1</v>
      </c>
      <c r="R54" s="6">
        <f>+Q54</f>
        <v>1</v>
      </c>
      <c r="S54" s="6">
        <f t="shared" si="14"/>
        <v>0</v>
      </c>
      <c r="T54" s="7">
        <f t="shared" ref="T52:T55" si="15">R54/Q54</f>
        <v>1</v>
      </c>
    </row>
    <row r="55" spans="1:20" ht="33" x14ac:dyDescent="0.25">
      <c r="A55" s="16" t="s">
        <v>36</v>
      </c>
      <c r="B55" s="16"/>
      <c r="C55" s="16" t="s">
        <v>37</v>
      </c>
      <c r="D55" s="17" t="s">
        <v>38</v>
      </c>
      <c r="E55" s="6"/>
      <c r="F55" s="6"/>
      <c r="G55" s="11"/>
      <c r="H55" s="11"/>
      <c r="I55" s="11"/>
      <c r="J55" s="11"/>
      <c r="K55" s="6"/>
      <c r="L55" s="6"/>
      <c r="M55" s="6"/>
      <c r="N55" s="26"/>
      <c r="O55" s="26"/>
      <c r="P55" s="26"/>
      <c r="Q55" s="6">
        <f t="shared" si="13"/>
        <v>0</v>
      </c>
      <c r="R55" s="6"/>
      <c r="S55" s="6">
        <f t="shared" si="14"/>
        <v>0</v>
      </c>
      <c r="T55" s="7">
        <v>0</v>
      </c>
    </row>
  </sheetData>
  <mergeCells count="13">
    <mergeCell ref="A51:T51"/>
    <mergeCell ref="A9:T9"/>
    <mergeCell ref="A27:T27"/>
    <mergeCell ref="A37:T37"/>
    <mergeCell ref="A46:T46"/>
    <mergeCell ref="A2:T2"/>
    <mergeCell ref="A3:T3"/>
    <mergeCell ref="R6:T6"/>
    <mergeCell ref="A6:A8"/>
    <mergeCell ref="B6:B8"/>
    <mergeCell ref="C6:C8"/>
    <mergeCell ref="D6:D8"/>
    <mergeCell ref="E6:Q6"/>
  </mergeCells>
  <pageMargins left="0.25" right="0.25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L.C. Katia Mejía Mejía</cp:lastModifiedBy>
  <cp:lastPrinted>2024-07-06T15:47:05Z</cp:lastPrinted>
  <dcterms:created xsi:type="dcterms:W3CDTF">2019-08-21T16:19:14Z</dcterms:created>
  <dcterms:modified xsi:type="dcterms:W3CDTF">2025-01-14T19:29:36Z</dcterms:modified>
</cp:coreProperties>
</file>